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15" yWindow="345" windowWidth="14340" windowHeight="7545"/>
  </bookViews>
  <sheets>
    <sheet name="SUBTOTAL" sheetId="2" r:id="rId1"/>
  </sheets>
  <calcPr calcId="171027"/>
</workbook>
</file>

<file path=xl/calcChain.xml><?xml version="1.0" encoding="utf-8"?>
<calcChain xmlns="http://schemas.openxmlformats.org/spreadsheetml/2006/main">
  <c r="F32" i="2" l="1"/>
  <c r="F31" i="2"/>
  <c r="M12" i="2"/>
  <c r="M11" i="2"/>
  <c r="L12" i="2"/>
  <c r="L11" i="2"/>
  <c r="K12" i="2"/>
  <c r="K11" i="2"/>
  <c r="J12" i="2"/>
  <c r="J11" i="2"/>
  <c r="I12" i="2"/>
  <c r="I11" i="2"/>
</calcChain>
</file>

<file path=xl/sharedStrings.xml><?xml version="1.0" encoding="utf-8"?>
<sst xmlns="http://schemas.openxmlformats.org/spreadsheetml/2006/main" count="48" uniqueCount="41">
  <si>
    <t>＜練習1＞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</si>
  <si>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</si>
  <si>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</si>
  <si>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◎指定した範囲でいろいろな関数を実行する　SUBTOTAL</t>
    <rPh sb="1" eb="3">
      <t>シテイ</t>
    </rPh>
    <rPh sb="5" eb="7">
      <t>ハンイ</t>
    </rPh>
    <rPh sb="13" eb="15">
      <t>カンスウ</t>
    </rPh>
    <rPh sb="16" eb="18">
      <t>ジッコウ</t>
    </rPh>
    <phoneticPr fontId="2"/>
  </si>
  <si>
    <t>SUBTOTAL(関数を表す数値，セル範囲1，セル範囲2，･･･）</t>
    <rPh sb="9" eb="11">
      <t>カンスウ</t>
    </rPh>
    <rPh sb="12" eb="13">
      <t>アラワ</t>
    </rPh>
    <rPh sb="14" eb="16">
      <t>スウチ</t>
    </rPh>
    <rPh sb="19" eb="21">
      <t>ハンイ</t>
    </rPh>
    <rPh sb="25" eb="27">
      <t>ハンイ</t>
    </rPh>
    <phoneticPr fontId="2"/>
  </si>
  <si>
    <t>指定したセル範囲で，数値で表す関数を実行する</t>
    <rPh sb="0" eb="2">
      <t>シテイ</t>
    </rPh>
    <rPh sb="6" eb="8">
      <t>ハンイ</t>
    </rPh>
    <rPh sb="10" eb="12">
      <t>スウチ</t>
    </rPh>
    <rPh sb="13" eb="14">
      <t>アラワ</t>
    </rPh>
    <rPh sb="15" eb="17">
      <t>カンスウ</t>
    </rPh>
    <rPh sb="18" eb="20">
      <t>ジッコウ</t>
    </rPh>
    <phoneticPr fontId="2"/>
  </si>
  <si>
    <t>関数の数値</t>
    <rPh sb="0" eb="2">
      <t>カンスウ</t>
    </rPh>
    <rPh sb="3" eb="5">
      <t>スウチ</t>
    </rPh>
    <phoneticPr fontId="2"/>
  </si>
  <si>
    <t>関数</t>
    <rPh sb="0" eb="2">
      <t>カンスウ</t>
    </rPh>
    <phoneticPr fontId="2"/>
  </si>
  <si>
    <t>AVERAGE</t>
    <phoneticPr fontId="2"/>
  </si>
  <si>
    <t>COUNT</t>
    <phoneticPr fontId="2"/>
  </si>
  <si>
    <t>COUNTA</t>
    <phoneticPr fontId="2"/>
  </si>
  <si>
    <t>MAX</t>
    <phoneticPr fontId="2"/>
  </si>
  <si>
    <t>PRODUCT</t>
    <phoneticPr fontId="2"/>
  </si>
  <si>
    <t>STDEV</t>
    <phoneticPr fontId="2"/>
  </si>
  <si>
    <t>STDEVP</t>
    <phoneticPr fontId="2"/>
  </si>
  <si>
    <t>SUM</t>
    <phoneticPr fontId="2"/>
  </si>
  <si>
    <t>MIN</t>
    <phoneticPr fontId="2"/>
  </si>
  <si>
    <t>標準偏差（標本）</t>
    <rPh sb="0" eb="2">
      <t>ヒョウジュン</t>
    </rPh>
    <rPh sb="2" eb="4">
      <t>ヘンサ</t>
    </rPh>
    <rPh sb="5" eb="7">
      <t>ヒョウホン</t>
    </rPh>
    <phoneticPr fontId="2"/>
  </si>
  <si>
    <t>標準偏差（母集団）</t>
    <rPh sb="0" eb="2">
      <t>ヒョウジュン</t>
    </rPh>
    <rPh sb="2" eb="4">
      <t>ヘンサ</t>
    </rPh>
    <rPh sb="5" eb="8">
      <t>ボシュウダン</t>
    </rPh>
    <phoneticPr fontId="2"/>
  </si>
  <si>
    <t>分散（標本）</t>
    <rPh sb="0" eb="2">
      <t>ブンサン</t>
    </rPh>
    <rPh sb="3" eb="5">
      <t>ヒョウホン</t>
    </rPh>
    <phoneticPr fontId="2"/>
  </si>
  <si>
    <t>分散（母集団）</t>
    <rPh sb="0" eb="2">
      <t>ブンサン</t>
    </rPh>
    <rPh sb="3" eb="6">
      <t>ボシュウダン</t>
    </rPh>
    <phoneticPr fontId="2"/>
  </si>
  <si>
    <t>VARP</t>
    <phoneticPr fontId="2"/>
  </si>
  <si>
    <t>VAR</t>
    <phoneticPr fontId="2"/>
  </si>
  <si>
    <t>次の数値をSUBTOTAL関数を使って集計しなさい。</t>
    <rPh sb="0" eb="1">
      <t>ツギ</t>
    </rPh>
    <rPh sb="2" eb="4">
      <t>スウチ</t>
    </rPh>
    <rPh sb="13" eb="15">
      <t>カンスウ</t>
    </rPh>
    <rPh sb="16" eb="17">
      <t>ツカ</t>
    </rPh>
    <rPh sb="19" eb="21">
      <t>シュウケイ</t>
    </rPh>
    <phoneticPr fontId="2"/>
  </si>
  <si>
    <t>数値A</t>
    <rPh sb="0" eb="2">
      <t>スウチ</t>
    </rPh>
    <phoneticPr fontId="2"/>
  </si>
  <si>
    <t>数値B</t>
    <rPh sb="0" eb="2">
      <t>スウチ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</si>
  <si>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</si>
  <si>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</si>
  <si>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最大値</t>
    <rPh sb="0" eb="3">
      <t>サイダイチ</t>
    </rPh>
    <phoneticPr fontId="2"/>
  </si>
  <si>
    <t>最小値</t>
    <rPh sb="0" eb="3">
      <t>サイショウチ</t>
    </rPh>
    <phoneticPr fontId="2"/>
  </si>
  <si>
    <t>分散</t>
    <rPh sb="0" eb="2">
      <t>ブンサン</t>
    </rPh>
    <phoneticPr fontId="2"/>
  </si>
  <si>
    <t>月</t>
    <rPh sb="0" eb="1">
      <t>ツキ</t>
    </rPh>
    <phoneticPr fontId="2"/>
  </si>
  <si>
    <t>値</t>
    <rPh sb="0" eb="1">
      <t>アタイ</t>
    </rPh>
    <phoneticPr fontId="2"/>
  </si>
  <si>
    <t>集計方法</t>
    <rPh sb="0" eb="2">
      <t>シュウケイ</t>
    </rPh>
    <rPh sb="2" eb="4">
      <t>ホウホウ</t>
    </rPh>
    <phoneticPr fontId="2"/>
  </si>
  <si>
    <t>集計値</t>
    <rPh sb="0" eb="2">
      <t>シュウケイ</t>
    </rPh>
    <rPh sb="2" eb="3">
      <t>チ</t>
    </rPh>
    <phoneticPr fontId="2"/>
  </si>
  <si>
    <t>集計番号</t>
    <rPh sb="0" eb="2">
      <t>シュウケイ</t>
    </rPh>
    <rPh sb="2" eb="4">
      <t>バンゴウ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</si>
  <si>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</si>
  <si>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</si>
  <si>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次の年間データをセル［F21］に入力した集計番号に合う集計を表示するようにしなさい。</t>
    <rPh sb="0" eb="1">
      <t>ツギ</t>
    </rPh>
    <rPh sb="2" eb="4">
      <t>ネンカン</t>
    </rPh>
    <rPh sb="16" eb="18">
      <t>ニュウリョク</t>
    </rPh>
    <rPh sb="20" eb="22">
      <t>シュウケイ</t>
    </rPh>
    <rPh sb="22" eb="24">
      <t>バンゴウ</t>
    </rPh>
    <rPh sb="25" eb="26">
      <t>ア</t>
    </rPh>
    <rPh sb="27" eb="29">
      <t>シュウケイ</t>
    </rPh>
    <rPh sb="30" eb="32">
      <t>ヒョウジ</t>
    </rPh>
    <phoneticPr fontId="2"/>
  </si>
  <si>
    <t>＊集計番号は右の表にある</t>
    <rPh sb="1" eb="3">
      <t>シュウケイ</t>
    </rPh>
    <rPh sb="3" eb="5">
      <t>バンゴウ</t>
    </rPh>
    <rPh sb="6" eb="7">
      <t>ミギ</t>
    </rPh>
    <rPh sb="8" eb="9">
      <t>ヒョウ</t>
    </rPh>
    <phoneticPr fontId="2"/>
  </si>
  <si>
    <t>　数値を入力すること</t>
    <rPh sb="1" eb="3">
      <t>スウチ</t>
    </rPh>
    <rPh sb="4" eb="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</si>
</sst>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0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184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3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/>
  </sheetViews>
  <sheetFormatPr defaultRowHeight="13.5" x14ac:dyDescent="0.15"/>
  <cols>
    <col min="1" max="1" width="12.875" customWidth="1"/>
    <col min="3" max="3" width="10.5" bestFit="1" customWidth="1"/>
    <col min="4" max="12" width="9.5" bestFit="1" customWidth="1"/>
  </cols>
  <sheetData>
    <row r="1" spans="1:13" ht="25.5" x14ac:dyDescent="0.15">
      <c r="A1" s="16" t="s">
        <v>3</v>
      </c>
    </row>
    <row r="3" spans="1:13" x14ac:dyDescent="0.15">
      <c r="A3" t="s">
        <v>4</v>
      </c>
    </row>
    <row r="4" spans="1:13" x14ac:dyDescent="0.15">
      <c r="B4" t="s">
        <v>5</v>
      </c>
    </row>
    <row r="5" spans="1:13" x14ac:dyDescent="0.15">
      <c r="B5" s="11" t="s">
        <v>6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</row>
    <row r="6" spans="1:13" x14ac:dyDescent="0.15">
      <c r="A6" s="2"/>
      <c r="B6" s="1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16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22</v>
      </c>
      <c r="M6" s="6" t="s">
        <v>21</v>
      </c>
    </row>
    <row r="7" spans="1:13" x14ac:dyDescent="0.15">
      <c r="A7" s="2"/>
      <c r="I7" s="10" t="s">
        <v>17</v>
      </c>
      <c r="J7" s="10" t="s">
        <v>18</v>
      </c>
      <c r="K7" s="10"/>
      <c r="L7" s="10" t="s">
        <v>19</v>
      </c>
      <c r="M7" s="10" t="s">
        <v>20</v>
      </c>
    </row>
    <row r="8" spans="1:13" x14ac:dyDescent="0.15">
      <c r="A8" s="2"/>
    </row>
    <row r="9" spans="1:13" x14ac:dyDescent="0.15">
      <c r="B9" t="s">
        <v>2</v>
      </c>
      <c r="C9" t="s">
        <v>23</v>
      </c>
    </row>
    <row r="10" spans="1:13" x14ac:dyDescent="0.15">
      <c r="I10" s="6" t="s">
        <v>26</v>
      </c>
      <c r="J10" s="6" t="s">
        <v>27</v>
      </c>
      <c r="K10" s="6" t="s">
        <v>28</v>
      </c>
      <c r="L10" s="6" t="s">
        <v>29</v>
      </c>
      <c r="M10" s="6" t="s">
        <v>30</v>
      </c>
    </row>
    <row r="11" spans="1:13" x14ac:dyDescent="0.15">
      <c r="C11" s="1" t="s">
        <v>24</v>
      </c>
      <c r="D11" s="1">
        <v>152</v>
      </c>
      <c r="E11" s="1">
        <v>363</v>
      </c>
      <c r="F11" s="13">
        <v>200</v>
      </c>
      <c r="G11" s="1">
        <v>267</v>
      </c>
      <c r="H11" s="14">
        <v>189</v>
      </c>
      <c r="I11" s="1">
        <f>SUBTOTAL(9,D11:H11)</f>
        <v>1171</v>
      </c>
      <c r="J11" s="1">
        <f>SUBTOTAL(1,D11:H11)</f>
        <v>234.2</v>
      </c>
      <c r="K11" s="1">
        <f>SUBTOTAL(4,D11:H11)</f>
        <v>363</v>
      </c>
      <c r="L11" s="1">
        <f>SUBTOTAL(5,D11:H11)</f>
        <v>152</v>
      </c>
      <c r="M11" s="1">
        <f>SUBTOTAL(11,D11:H11)</f>
        <v>5526.96</v>
      </c>
    </row>
    <row r="12" spans="1:13" x14ac:dyDescent="0.15">
      <c r="C12" s="1" t="s">
        <v>25</v>
      </c>
      <c r="D12" s="1">
        <v>230</v>
      </c>
      <c r="E12" s="1">
        <v>190</v>
      </c>
      <c r="F12" s="1">
        <v>285</v>
      </c>
      <c r="G12" s="1">
        <v>320</v>
      </c>
      <c r="H12" s="15">
        <v>267</v>
      </c>
      <c r="I12" s="1">
        <f>SUBTOTAL(9,D12:H12)</f>
        <v>1292</v>
      </c>
      <c r="J12" s="1">
        <f>SUBTOTAL(1,D12:H12)</f>
        <v>258.39999999999998</v>
      </c>
      <c r="K12" s="1">
        <f>SUBTOTAL(4,D12:H12)</f>
        <v>320</v>
      </c>
      <c r="L12" s="1">
        <f>SUBTOTAL(5,D12:H12)</f>
        <v>190</v>
      </c>
      <c r="M12" s="1">
        <f>SUBTOTAL(11,D12:H12)</f>
        <v>2012.24</v>
      </c>
    </row>
    <row r="14" spans="1:13" x14ac:dyDescent="0.15">
      <c r="B14" s="3"/>
      <c r="C14" s="4"/>
      <c r="E14" s="3"/>
      <c r="F14" s="5"/>
      <c r="G14" s="9"/>
      <c r="H14" s="7"/>
    </row>
    <row r="15" spans="1:13" x14ac:dyDescent="0.15">
      <c r="B15" s="3"/>
      <c r="C15" s="4"/>
      <c r="E15" s="3"/>
      <c r="F15" s="5"/>
      <c r="G15" s="9"/>
      <c r="H15" s="7"/>
      <c r="I15" s="8"/>
    </row>
    <row r="16" spans="1:13" x14ac:dyDescent="0.15">
      <c r="B16" s="3"/>
      <c r="C16" s="4"/>
      <c r="E16" s="3"/>
      <c r="F16" s="5"/>
      <c r="G16" s="3"/>
    </row>
    <row r="17" spans="1:9" x14ac:dyDescent="0.15">
      <c r="B17" s="3"/>
      <c r="C17" s="4"/>
      <c r="E17" s="3"/>
      <c r="F17" s="5"/>
      <c r="G17" s="3"/>
    </row>
    <row r="19" spans="1:9" x14ac:dyDescent="0.15">
      <c r="A19" t="s">
        <v>0</v>
      </c>
      <c r="B19" t="s">
        <v>38</v>
      </c>
    </row>
    <row r="20" spans="1:9" x14ac:dyDescent="0.15">
      <c r="H20" s="1" t="s">
        <v>35</v>
      </c>
      <c r="I20" s="1" t="s">
        <v>33</v>
      </c>
    </row>
    <row r="21" spans="1:9" x14ac:dyDescent="0.15">
      <c r="B21" s="6" t="s">
        <v>31</v>
      </c>
      <c r="C21" s="6" t="s">
        <v>32</v>
      </c>
      <c r="E21" s="1" t="s">
        <v>35</v>
      </c>
      <c r="F21" s="6"/>
      <c r="H21" s="6">
        <v>1</v>
      </c>
      <c r="I21" s="1" t="s">
        <v>27</v>
      </c>
    </row>
    <row r="22" spans="1:9" x14ac:dyDescent="0.15">
      <c r="B22" s="6">
        <v>1</v>
      </c>
      <c r="C22" s="1">
        <v>17.5</v>
      </c>
      <c r="E22" s="1" t="s">
        <v>33</v>
      </c>
      <c r="F22" s="6"/>
      <c r="H22" s="6">
        <v>4</v>
      </c>
      <c r="I22" s="1" t="s">
        <v>36</v>
      </c>
    </row>
    <row r="23" spans="1:9" x14ac:dyDescent="0.15">
      <c r="B23" s="6">
        <v>2</v>
      </c>
      <c r="C23" s="1">
        <v>22.1</v>
      </c>
      <c r="E23" s="1" t="s">
        <v>34</v>
      </c>
      <c r="F23" s="1"/>
      <c r="H23" s="6">
        <v>5</v>
      </c>
      <c r="I23" s="1" t="s">
        <v>37</v>
      </c>
    </row>
    <row r="24" spans="1:9" x14ac:dyDescent="0.15">
      <c r="B24" s="6">
        <v>3</v>
      </c>
      <c r="C24" s="1">
        <v>30.9</v>
      </c>
      <c r="E24" s="12" t="s">
        <v>39</v>
      </c>
      <c r="H24" s="6">
        <v>9</v>
      </c>
      <c r="I24" s="1" t="s">
        <v>26</v>
      </c>
    </row>
    <row r="25" spans="1:9" x14ac:dyDescent="0.15">
      <c r="B25" s="6">
        <v>4</v>
      </c>
      <c r="C25" s="1">
        <v>23.5</v>
      </c>
      <c r="E25" s="12" t="s">
        <v>40</v>
      </c>
    </row>
    <row r="26" spans="1:9" x14ac:dyDescent="0.15">
      <c r="B26" s="6">
        <v>5</v>
      </c>
      <c r="C26" s="1">
        <v>36.4</v>
      </c>
    </row>
    <row r="27" spans="1:9" x14ac:dyDescent="0.15">
      <c r="B27" s="6">
        <v>6</v>
      </c>
      <c r="C27" s="1">
        <v>40.799999999999997</v>
      </c>
    </row>
    <row r="28" spans="1:9" x14ac:dyDescent="0.15">
      <c r="B28" s="6">
        <v>7</v>
      </c>
      <c r="C28" s="1">
        <v>32.799999999999997</v>
      </c>
    </row>
    <row r="29" spans="1:9" x14ac:dyDescent="0.15">
      <c r="B29" s="6">
        <v>8</v>
      </c>
      <c r="C29" s="1">
        <v>45.6</v>
      </c>
      <c r="E29" t="s">
        <v>1</v>
      </c>
    </row>
    <row r="30" spans="1:9" x14ac:dyDescent="0.15">
      <c r="B30" s="6">
        <v>9</v>
      </c>
      <c r="C30" s="1">
        <v>21.8</v>
      </c>
      <c r="E30" s="1" t="s">
        <v>35</v>
      </c>
      <c r="F30" s="6">
        <v>4</v>
      </c>
    </row>
    <row r="31" spans="1:9" x14ac:dyDescent="0.15">
      <c r="B31" s="6">
        <v>10</v>
      </c>
      <c r="C31" s="1">
        <v>29.6</v>
      </c>
      <c r="E31" s="1" t="s">
        <v>33</v>
      </c>
      <c r="F31" s="6" t="str">
        <f>IF(F30="","",VLOOKUP(F30,H21:I24,2))</f>
        <v>最大</v>
      </c>
    </row>
    <row r="32" spans="1:9" x14ac:dyDescent="0.15">
      <c r="B32" s="6">
        <v>11</v>
      </c>
      <c r="C32" s="1">
        <v>20.399999999999999</v>
      </c>
      <c r="E32" s="1" t="s">
        <v>34</v>
      </c>
      <c r="F32" s="1">
        <f>IF(F30="","",SUBTOTAL(F30,C22:C33))</f>
        <v>45.6</v>
      </c>
    </row>
    <row r="33" spans="2:3" x14ac:dyDescent="0.15">
      <c r="B33" s="6">
        <v>12</v>
      </c>
      <c r="C33" s="1">
        <v>19.600000000000001</v>
      </c>
    </row>
  </sheetData>
  <phoneticPr fontId="2"/>
  <pageMargins left="0.39370078740157483" right="0.39370078740157483" top="0.78740157480314965" bottom="0.78740157480314965" header="0.51181102362204722" footer="0.51181102362204722"/>
  <pageSetup paperSize="9" fitToHeight="2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SUBTOTAL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Excel関数講座012</dc:title>
  <dc:subject>乱数</dc:subject>
  <dc:creator>Kazutoshi</dc:creator>
  <cp:lastModifiedBy>坪内和俊</cp:lastModifiedBy>
  <cp:lastPrinted>2010-09-04T06:00:36Z</cp:lastPrinted>
  <dcterms:created xsi:type="dcterms:W3CDTF">2009-08-15T02:04:31Z</dcterms:created>
  <dcterms:modified xsi:type="dcterms:W3CDTF">2017-08-10T08:42:20Z</dcterms:modified>
</cp:coreProperties>
</file>